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ather/Library/CloudStorage/GoogleDrive-heather@freestyleontario.ski/.shortcut-targets-by-id/0B8iVkmmgv_WrcWlIeU14R3REWEE/High Performance Program Committee/Selection Opportunities/Jr. Nationals/2024 Jr. Nationals/MO-DM-AE/"/>
    </mc:Choice>
  </mc:AlternateContent>
  <xr:revisionPtr revIDLastSave="0" documentId="13_ncr:1_{F2E92EF8-5ABD-2149-9094-5279D2E1E0C2}" xr6:coauthVersionLast="47" xr6:coauthVersionMax="47" xr10:uidLastSave="{00000000-0000-0000-0000-000000000000}"/>
  <bookViews>
    <workbookView xWindow="80" yWindow="1100" windowWidth="28720" windowHeight="15100" xr2:uid="{51BA95B6-E290-F943-B61A-52B64760D124}"/>
  </bookViews>
  <sheets>
    <sheet name="MO-DM-AE Spots" sheetId="2" r:id="rId1"/>
    <sheet name="List for FC" sheetId="3" r:id="rId2"/>
  </sheets>
  <definedNames>
    <definedName name="_xlnm.Print_Area" localSheetId="0">'MO-DM-AE Spots'!$A$1:$N$61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9" i="2" l="1"/>
  <c r="B56" i="2"/>
  <c r="B61" i="2" l="1"/>
  <c r="B60" i="2"/>
</calcChain>
</file>

<file path=xl/sharedStrings.xml><?xml version="1.0" encoding="utf-8"?>
<sst xmlns="http://schemas.openxmlformats.org/spreadsheetml/2006/main" count="315" uniqueCount="123">
  <si>
    <t>WOMEN</t>
  </si>
  <si>
    <t>SPOT #</t>
  </si>
  <si>
    <t>CLUB/TEAM</t>
  </si>
  <si>
    <t>AGE CATEGORY</t>
  </si>
  <si>
    <t>ATHLETE</t>
  </si>
  <si>
    <t>1st Group 1</t>
  </si>
  <si>
    <t>2nd Group 1</t>
  </si>
  <si>
    <t>3rd Group 1</t>
  </si>
  <si>
    <t>1st Group 2</t>
  </si>
  <si>
    <t>2nd Group 2</t>
  </si>
  <si>
    <t>3rd Group 2</t>
  </si>
  <si>
    <t>1st Group 3</t>
  </si>
  <si>
    <t>2nd Group 3</t>
  </si>
  <si>
    <t>3rd Group 3</t>
  </si>
  <si>
    <t>1st Group 4</t>
  </si>
  <si>
    <t>2nd Group 4</t>
  </si>
  <si>
    <t>MEN</t>
  </si>
  <si>
    <t>*For details on the source of the athlete's ranking scores, please see the Ontario Rankings</t>
  </si>
  <si>
    <t>Spot Allocation Information:</t>
  </si>
  <si>
    <t>Ontario PSO Spots</t>
  </si>
  <si>
    <t>Additional reallocated spots</t>
  </si>
  <si>
    <t>Total Ontario Spots</t>
  </si>
  <si>
    <t>F:M Ratio</t>
  </si>
  <si>
    <t>% of female spots</t>
  </si>
  <si>
    <t>% of male spots</t>
  </si>
  <si>
    <t>Top</t>
  </si>
  <si>
    <t>2nd</t>
  </si>
  <si>
    <t>3rd</t>
  </si>
  <si>
    <t>SUM OF 
TOP 3</t>
  </si>
  <si>
    <t>Ontario MO Ranking Points</t>
  </si>
  <si>
    <t>Ontario Ranking 4:</t>
  </si>
  <si>
    <t>Ontario Ranking 1:
1st Highest Ranked in Age Category</t>
  </si>
  <si>
    <t>Ontario Ranking 2:
2nd Highest Ranked in Age Category</t>
  </si>
  <si>
    <t>Ontario Ranking 3:
3rd Highest Ranked in Age Category</t>
  </si>
  <si>
    <t>DECLINED SPOTS</t>
  </si>
  <si>
    <t>*For details on the source of the athlete's Ontario Ranking scores, please see the Ontario Rankings - as of Feb 26 2024</t>
  </si>
  <si>
    <t>Ontario Ranking 4:
4th Highest Ranking in Age Category</t>
  </si>
  <si>
    <t>3rd Group 4</t>
  </si>
  <si>
    <t>Alternates</t>
  </si>
  <si>
    <t>50:50</t>
  </si>
  <si>
    <t>Total female spots</t>
  </si>
  <si>
    <t>Total male spots</t>
  </si>
  <si>
    <t>Ranking points from ON Mogul Rankings Feb 26, 2024</t>
  </si>
  <si>
    <t>ONTARIO TEAM / FORTUNE</t>
  </si>
  <si>
    <t>FIS</t>
  </si>
  <si>
    <t>U16</t>
  </si>
  <si>
    <t>MCMANUS,Darren</t>
  </si>
  <si>
    <t>ON DEV SQUAD / FORTUNE</t>
  </si>
  <si>
    <t>PROV</t>
  </si>
  <si>
    <t>TREMBLAY,Cardiff</t>
  </si>
  <si>
    <t>GOLEM,Jonathan</t>
  </si>
  <si>
    <t xml:space="preserve">INGRAM,Ewan </t>
  </si>
  <si>
    <t>U18</t>
  </si>
  <si>
    <t>RUDNICKI,Evan</t>
  </si>
  <si>
    <t>ONTARIO TEAM / CALABOGIE</t>
  </si>
  <si>
    <t>KONKLE,Camden</t>
  </si>
  <si>
    <t>BOYER LEE,Jacob</t>
  </si>
  <si>
    <t>ON DEV SQUAD / BEAVER VALLEY</t>
  </si>
  <si>
    <t xml:space="preserve">CUNNINGHAM,Rowan </t>
  </si>
  <si>
    <t>U14</t>
  </si>
  <si>
    <t xml:space="preserve">INGRAM,Reed </t>
  </si>
  <si>
    <t>BEAVER VALLEY</t>
  </si>
  <si>
    <t xml:space="preserve">WANDS,Hudson </t>
  </si>
  <si>
    <t>CALABOGIE</t>
  </si>
  <si>
    <t>KONKLE,Kallum</t>
  </si>
  <si>
    <t>Ontario Ranking 5:
5th Highest Ranked in Age Category</t>
  </si>
  <si>
    <t>1st Group 5</t>
  </si>
  <si>
    <t>2nd Group 5</t>
  </si>
  <si>
    <t xml:space="preserve">CRICHTON,Alastair </t>
  </si>
  <si>
    <t xml:space="preserve">WATSON,Evan </t>
  </si>
  <si>
    <t>KR ACADEMY</t>
  </si>
  <si>
    <t xml:space="preserve">RIDGEWAY,Quinn </t>
  </si>
  <si>
    <t>ONTARIO TEAM / North Bay / Apex</t>
  </si>
  <si>
    <t xml:space="preserve">LOEWEN,Aria </t>
  </si>
  <si>
    <t xml:space="preserve">MATSUDA,Lia </t>
  </si>
  <si>
    <t>ONTARIO TEAM / BEAVER VALLEY</t>
  </si>
  <si>
    <t>KENNEDY,Tatum</t>
  </si>
  <si>
    <t>HUTER,Charley Grace</t>
  </si>
  <si>
    <t>CLARKE,Mimi</t>
  </si>
  <si>
    <t>TURNAU,Marieke</t>
  </si>
  <si>
    <t>GUEMBES,Jade</t>
  </si>
  <si>
    <t>KENNEDY,Carson</t>
  </si>
  <si>
    <t>FITZGIBBON,Emma</t>
  </si>
  <si>
    <t>2024 Canadian Junior Nationals MO/DM/DMT - Ontario Athlete Selection</t>
  </si>
  <si>
    <t>CALEDON</t>
  </si>
  <si>
    <t>NEWMAN,Eric</t>
  </si>
  <si>
    <t>Ontario Ranking 6:
6th Highest Ranked in Age Category</t>
  </si>
  <si>
    <t>1st Group 6</t>
  </si>
  <si>
    <t>2nd Group 6</t>
  </si>
  <si>
    <t>ON DEV SQUAD / CALABOGIE</t>
  </si>
  <si>
    <t xml:space="preserve">JOHNSTONE,Carson </t>
  </si>
  <si>
    <t>Ontario Ranking 7:
7th Highest Ranked in Age Category</t>
  </si>
  <si>
    <t>1st Group 7</t>
  </si>
  <si>
    <t xml:space="preserve">JARVIS,Dylan </t>
  </si>
  <si>
    <t>JOHNSON,Alexander</t>
  </si>
  <si>
    <t>No more U16 F Meeing MSL</t>
  </si>
  <si>
    <t>No more U18 F Meeing MSL</t>
  </si>
  <si>
    <t>ACCEPTED</t>
  </si>
  <si>
    <t>SUM OF 
TOP 3 FEB 21</t>
  </si>
  <si>
    <t>No Additional athletes meeting MSL in female category</t>
  </si>
  <si>
    <t>MOUNT ST LOUIS MOONSTONE</t>
  </si>
  <si>
    <t>ON Rank</t>
  </si>
  <si>
    <t>U12 (age exemption)</t>
  </si>
  <si>
    <t>Ontario Ranking 4:
4th Highest Ranked in Age Category</t>
  </si>
  <si>
    <t>No more U14 M Meeing MSL</t>
  </si>
  <si>
    <t>No more U18 M Meeing MSL</t>
  </si>
  <si>
    <t xml:space="preserve">BELLEM,Owen </t>
  </si>
  <si>
    <t>Ontario Ranking 8:</t>
  </si>
  <si>
    <t>DECLINED</t>
  </si>
  <si>
    <t>(1 unused - moved to male category)</t>
  </si>
  <si>
    <t>(+1 moved from female category</t>
  </si>
  <si>
    <t>EDEY, Thomas</t>
  </si>
  <si>
    <t>Freestyle Ontario Athlete list for Jr. Nationals HP/SS/BA -2024</t>
  </si>
  <si>
    <t>U18 Female</t>
  </si>
  <si>
    <t>U16 Female</t>
  </si>
  <si>
    <t>U14 Female</t>
  </si>
  <si>
    <t>ONTARIO TEAM</t>
  </si>
  <si>
    <t>FORTUNE FREESTYLE</t>
  </si>
  <si>
    <t>MALE</t>
  </si>
  <si>
    <t>FEMALE</t>
  </si>
  <si>
    <t>U18 Male</t>
  </si>
  <si>
    <t>U16 Male</t>
  </si>
  <si>
    <t>U14 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</si>
</sst>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2"/>
      <color theme="1"/>
      <name val="Calibri"/>
      <family val="2"/>
      <scheme val="minor"/>
    </font>
    <font>
      <sz val="36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color theme="1" tint="0.499984740745262"/>
      <name val="Tahoma"/>
      <family val="2"/>
    </font>
    <font>
      <sz val="20"/>
      <name val="Tahoma"/>
      <family val="2"/>
    </font>
    <font>
      <sz val="12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 tint="0.499984740745262"/>
      <name val="Tahoma"/>
      <family val="2"/>
    </font>
    <font>
      <sz val="11"/>
      <color indexed="8"/>
      <name val="Tahoma"/>
      <family val="2"/>
    </font>
    <font>
      <sz val="11"/>
      <color theme="0"/>
      <name val="Tahoma"/>
      <family val="2"/>
    </font>
    <font>
      <b/>
      <i/>
      <sz val="11"/>
      <color theme="0"/>
      <name val="Tahoma"/>
      <family val="2"/>
    </font>
    <font>
      <sz val="28"/>
      <name val="Tahoma"/>
      <family val="2"/>
    </font>
    <font>
      <sz val="11"/>
      <color theme="1"/>
      <name val="Helvetic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3" fillId="0" borderId="0" xfId="0" applyFont="1"/>
    <xf numFmtId="0" fontId="3" fillId="2" borderId="9" xfId="0" applyFont="1" applyFill="1" applyBorder="1"/>
    <xf numFmtId="0" fontId="3" fillId="2" borderId="0" xfId="0" applyFont="1" applyFill="1" applyAlignment="1">
      <alignment horizontal="center"/>
    </xf>
    <xf numFmtId="0" fontId="6" fillId="0" borderId="0" xfId="0" applyFont="1"/>
    <xf numFmtId="0" fontId="3" fillId="2" borderId="8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7" fillId="2" borderId="0" xfId="0" applyFont="1" applyFill="1"/>
    <xf numFmtId="0" fontId="5" fillId="0" borderId="0" xfId="0" applyFont="1"/>
    <xf numFmtId="0" fontId="3" fillId="8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0" borderId="0" xfId="0" applyFont="1"/>
    <xf numFmtId="164" fontId="3" fillId="2" borderId="0" xfId="0" applyNumberFormat="1" applyFont="1" applyFill="1" applyAlignment="1">
      <alignment horizontal="left"/>
    </xf>
    <xf numFmtId="1" fontId="3" fillId="8" borderId="0" xfId="0" applyNumberFormat="1" applyFont="1" applyFill="1" applyAlignment="1">
      <alignment horizontal="left"/>
    </xf>
    <xf numFmtId="0" fontId="3" fillId="6" borderId="0" xfId="0" applyFont="1" applyFill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9" fillId="2" borderId="8" xfId="0" applyFont="1" applyFill="1" applyBorder="1"/>
    <xf numFmtId="0" fontId="10" fillId="2" borderId="0" xfId="0" applyFont="1" applyFill="1"/>
    <xf numFmtId="0" fontId="11" fillId="2" borderId="0" xfId="0" applyFont="1" applyFill="1" applyAlignment="1">
      <alignment horizontal="center"/>
    </xf>
    <xf numFmtId="0" fontId="10" fillId="0" borderId="0" xfId="0" applyFont="1"/>
    <xf numFmtId="0" fontId="12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1" fontId="12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center" vertical="center"/>
    </xf>
    <xf numFmtId="1" fontId="14" fillId="5" borderId="5" xfId="0" applyNumberFormat="1" applyFont="1" applyFill="1" applyBorder="1"/>
    <xf numFmtId="1" fontId="10" fillId="4" borderId="5" xfId="0" applyNumberFormat="1" applyFont="1" applyFill="1" applyBorder="1"/>
    <xf numFmtId="0" fontId="14" fillId="4" borderId="1" xfId="0" applyFont="1" applyFill="1" applyBorder="1" applyAlignment="1">
      <alignment horizontal="center" vertical="center"/>
    </xf>
    <xf numFmtId="1" fontId="14" fillId="4" borderId="7" xfId="0" applyNumberFormat="1" applyFont="1" applyFill="1" applyBorder="1"/>
    <xf numFmtId="0" fontId="14" fillId="2" borderId="5" xfId="0" applyFont="1" applyFill="1" applyBorder="1" applyAlignment="1">
      <alignment horizontal="center" vertical="center"/>
    </xf>
    <xf numFmtId="1" fontId="14" fillId="2" borderId="5" xfId="0" applyNumberFormat="1" applyFont="1" applyFill="1" applyBorder="1"/>
    <xf numFmtId="0" fontId="10" fillId="2" borderId="5" xfId="0" applyFont="1" applyFill="1" applyBorder="1" applyAlignment="1">
      <alignment horizontal="center" vertical="center"/>
    </xf>
    <xf numFmtId="1" fontId="10" fillId="2" borderId="5" xfId="0" applyNumberFormat="1" applyFont="1" applyFill="1" applyBorder="1"/>
    <xf numFmtId="0" fontId="14" fillId="4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/>
    </xf>
    <xf numFmtId="0" fontId="10" fillId="2" borderId="8" xfId="0" applyFont="1" applyFill="1" applyBorder="1"/>
    <xf numFmtId="0" fontId="10" fillId="2" borderId="0" xfId="0" applyFont="1" applyFill="1" applyAlignment="1">
      <alignment horizontal="center"/>
    </xf>
    <xf numFmtId="0" fontId="14" fillId="2" borderId="0" xfId="0" applyFont="1" applyFill="1"/>
    <xf numFmtId="1" fontId="14" fillId="4" borderId="5" xfId="0" applyNumberFormat="1" applyFont="1" applyFill="1" applyBorder="1"/>
    <xf numFmtId="0" fontId="15" fillId="0" borderId="0" xfId="0" applyFont="1"/>
    <xf numFmtId="1" fontId="16" fillId="3" borderId="11" xfId="0" applyNumberFormat="1" applyFont="1" applyFill="1" applyBorder="1"/>
    <xf numFmtId="1" fontId="10" fillId="3" borderId="11" xfId="0" applyNumberFormat="1" applyFont="1" applyFill="1" applyBorder="1"/>
    <xf numFmtId="0" fontId="9" fillId="3" borderId="8" xfId="0" applyFont="1" applyFill="1" applyBorder="1"/>
    <xf numFmtId="0" fontId="17" fillId="3" borderId="1" xfId="0" applyFont="1" applyFill="1" applyBorder="1" applyAlignment="1">
      <alignment horizontal="left"/>
    </xf>
    <xf numFmtId="0" fontId="14" fillId="4" borderId="5" xfId="0" applyFont="1" applyFill="1" applyBorder="1"/>
    <xf numFmtId="0" fontId="10" fillId="3" borderId="7" xfId="0" applyFont="1" applyFill="1" applyBorder="1"/>
    <xf numFmtId="0" fontId="10" fillId="3" borderId="7" xfId="0" applyFont="1" applyFill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5" xfId="0" applyFont="1" applyFill="1" applyBorder="1"/>
    <xf numFmtId="0" fontId="13" fillId="9" borderId="5" xfId="0" applyFont="1" applyFill="1" applyBorder="1"/>
    <xf numFmtId="1" fontId="14" fillId="9" borderId="5" xfId="0" applyNumberFormat="1" applyFont="1" applyFill="1" applyBorder="1"/>
    <xf numFmtId="0" fontId="14" fillId="9" borderId="5" xfId="0" applyFont="1" applyFill="1" applyBorder="1" applyAlignment="1">
      <alignment horizontal="center" vertical="center"/>
    </xf>
    <xf numFmtId="0" fontId="11" fillId="9" borderId="5" xfId="0" applyFont="1" applyFill="1" applyBorder="1"/>
    <xf numFmtId="1" fontId="10" fillId="9" borderId="5" xfId="0" applyNumberFormat="1" applyFont="1" applyFill="1" applyBorder="1"/>
    <xf numFmtId="0" fontId="10" fillId="9" borderId="5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/>
    </xf>
    <xf numFmtId="0" fontId="10" fillId="9" borderId="5" xfId="0" applyFont="1" applyFill="1" applyBorder="1"/>
    <xf numFmtId="0" fontId="18" fillId="3" borderId="11" xfId="0" applyFont="1" applyFill="1" applyBorder="1"/>
    <xf numFmtId="0" fontId="10" fillId="4" borderId="5" xfId="0" applyFont="1" applyFill="1" applyBorder="1"/>
    <xf numFmtId="0" fontId="8" fillId="2" borderId="0" xfId="0" applyFont="1" applyFill="1" applyAlignment="1">
      <alignment horizontal="left"/>
    </xf>
    <xf numFmtId="1" fontId="14" fillId="2" borderId="7" xfId="0" applyNumberFormat="1" applyFont="1" applyFill="1" applyBorder="1"/>
    <xf numFmtId="0" fontId="10" fillId="0" borderId="10" xfId="0" applyFont="1" applyBorder="1"/>
    <xf numFmtId="0" fontId="14" fillId="0" borderId="10" xfId="0" applyFont="1" applyBorder="1"/>
    <xf numFmtId="0" fontId="10" fillId="0" borderId="7" xfId="0" applyFont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/>
    </xf>
    <xf numFmtId="0" fontId="14" fillId="10" borderId="5" xfId="0" applyFont="1" applyFill="1" applyBorder="1" applyAlignment="1">
      <alignment horizontal="center"/>
    </xf>
    <xf numFmtId="0" fontId="10" fillId="10" borderId="5" xfId="0" applyFont="1" applyFill="1" applyBorder="1"/>
    <xf numFmtId="0" fontId="14" fillId="10" borderId="5" xfId="0" applyFont="1" applyFill="1" applyBorder="1"/>
    <xf numFmtId="1" fontId="10" fillId="10" borderId="5" xfId="0" applyNumberFormat="1" applyFont="1" applyFill="1" applyBorder="1"/>
    <xf numFmtId="0" fontId="10" fillId="10" borderId="0" xfId="0" applyFont="1" applyFill="1"/>
    <xf numFmtId="20" fontId="3" fillId="2" borderId="0" xfId="0" quotePrefix="1" applyNumberFormat="1" applyFont="1" applyFill="1" applyAlignment="1">
      <alignment horizontal="left"/>
    </xf>
    <xf numFmtId="0" fontId="10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0" fillId="0" borderId="7" xfId="0" applyFont="1" applyBorder="1"/>
    <xf numFmtId="0" fontId="14" fillId="0" borderId="7" xfId="0" applyFont="1" applyBorder="1"/>
    <xf numFmtId="1" fontId="10" fillId="0" borderId="7" xfId="0" applyNumberFormat="1" applyFont="1" applyBorder="1"/>
    <xf numFmtId="1" fontId="10" fillId="0" borderId="10" xfId="0" applyNumberFormat="1" applyFont="1" applyBorder="1"/>
    <xf numFmtId="0" fontId="14" fillId="11" borderId="5" xfId="0" applyFont="1" applyFill="1" applyBorder="1" applyAlignment="1">
      <alignment horizontal="center" vertical="center"/>
    </xf>
    <xf numFmtId="1" fontId="14" fillId="11" borderId="5" xfId="0" applyNumberFormat="1" applyFont="1" applyFill="1" applyBorder="1"/>
    <xf numFmtId="0" fontId="10" fillId="11" borderId="0" xfId="0" applyFont="1" applyFill="1"/>
    <xf numFmtId="0" fontId="10" fillId="11" borderId="5" xfId="0" applyFont="1" applyFill="1" applyBorder="1" applyAlignment="1">
      <alignment horizontal="center" vertical="center"/>
    </xf>
    <xf numFmtId="1" fontId="10" fillId="11" borderId="5" xfId="0" applyNumberFormat="1" applyFont="1" applyFill="1" applyBorder="1"/>
    <xf numFmtId="0" fontId="11" fillId="0" borderId="0" xfId="0" applyFont="1"/>
    <xf numFmtId="0" fontId="10" fillId="4" borderId="5" xfId="0" applyFont="1" applyFill="1" applyBorder="1" applyAlignment="1">
      <alignment horizontal="center"/>
    </xf>
    <xf numFmtId="0" fontId="14" fillId="5" borderId="5" xfId="0" applyFont="1" applyFill="1" applyBorder="1"/>
    <xf numFmtId="0" fontId="14" fillId="4" borderId="7" xfId="0" applyFont="1" applyFill="1" applyBorder="1" applyAlignment="1">
      <alignment horizontal="center"/>
    </xf>
    <xf numFmtId="0" fontId="14" fillId="4" borderId="7" xfId="0" applyFont="1" applyFill="1" applyBorder="1"/>
    <xf numFmtId="0" fontId="14" fillId="2" borderId="5" xfId="0" applyFont="1" applyFill="1" applyBorder="1"/>
    <xf numFmtId="0" fontId="14" fillId="2" borderId="6" xfId="0" applyFont="1" applyFill="1" applyBorder="1"/>
    <xf numFmtId="0" fontId="10" fillId="2" borderId="5" xfId="0" applyFont="1" applyFill="1" applyBorder="1"/>
    <xf numFmtId="0" fontId="14" fillId="2" borderId="7" xfId="0" applyFont="1" applyFill="1" applyBorder="1" applyAlignment="1">
      <alignment horizontal="center"/>
    </xf>
    <xf numFmtId="0" fontId="14" fillId="2" borderId="7" xfId="0" applyFont="1" applyFill="1" applyBorder="1"/>
    <xf numFmtId="0" fontId="14" fillId="4" borderId="5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11" borderId="5" xfId="0" applyFont="1" applyFill="1" applyBorder="1" applyAlignment="1">
      <alignment horizontal="center"/>
    </xf>
    <xf numFmtId="0" fontId="14" fillId="11" borderId="5" xfId="0" applyFont="1" applyFill="1" applyBorder="1"/>
    <xf numFmtId="0" fontId="14" fillId="11" borderId="6" xfId="0" applyFont="1" applyFill="1" applyBorder="1"/>
    <xf numFmtId="0" fontId="10" fillId="11" borderId="5" xfId="0" applyFont="1" applyFill="1" applyBorder="1"/>
    <xf numFmtId="0" fontId="12" fillId="7" borderId="7" xfId="0" applyFont="1" applyFill="1" applyBorder="1" applyAlignment="1">
      <alignment vertical="center" wrapText="1"/>
    </xf>
    <xf numFmtId="0" fontId="13" fillId="7" borderId="5" xfId="0" applyFont="1" applyFill="1" applyBorder="1" applyAlignment="1">
      <alignment horizontal="center" vertical="center"/>
    </xf>
    <xf numFmtId="1" fontId="13" fillId="7" borderId="7" xfId="0" applyNumberFormat="1" applyFont="1" applyFill="1" applyBorder="1"/>
    <xf numFmtId="0" fontId="13" fillId="7" borderId="7" xfId="0" applyFont="1" applyFill="1" applyBorder="1"/>
    <xf numFmtId="0" fontId="19" fillId="2" borderId="2" xfId="0" applyFont="1" applyFill="1" applyBorder="1"/>
    <xf numFmtId="1" fontId="14" fillId="0" borderId="5" xfId="0" applyNumberFormat="1" applyFont="1" applyBorder="1"/>
    <xf numFmtId="0" fontId="14" fillId="0" borderId="5" xfId="0" applyFont="1" applyBorder="1"/>
    <xf numFmtId="0" fontId="10" fillId="10" borderId="5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4" fillId="10" borderId="6" xfId="0" applyFont="1" applyFill="1" applyBorder="1"/>
    <xf numFmtId="0" fontId="14" fillId="10" borderId="5" xfId="0" applyFont="1" applyFill="1" applyBorder="1" applyAlignment="1">
      <alignment horizontal="center" vertical="center"/>
    </xf>
    <xf numFmtId="1" fontId="14" fillId="10" borderId="5" xfId="0" applyNumberFormat="1" applyFont="1" applyFill="1" applyBorder="1"/>
    <xf numFmtId="0" fontId="10" fillId="10" borderId="5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 vertical="center"/>
    </xf>
    <xf numFmtId="1" fontId="11" fillId="4" borderId="5" xfId="0" applyNumberFormat="1" applyFont="1" applyFill="1" applyBorder="1"/>
    <xf numFmtId="1" fontId="13" fillId="2" borderId="5" xfId="0" applyNumberFormat="1" applyFont="1" applyFill="1" applyBorder="1"/>
    <xf numFmtId="1" fontId="13" fillId="4" borderId="5" xfId="0" applyNumberFormat="1" applyFont="1" applyFill="1" applyBorder="1"/>
    <xf numFmtId="0" fontId="12" fillId="7" borderId="7" xfId="0" applyFont="1" applyFill="1" applyBorder="1" applyAlignment="1">
      <alignment vertical="center"/>
    </xf>
    <xf numFmtId="1" fontId="14" fillId="0" borderId="7" xfId="0" applyNumberFormat="1" applyFont="1" applyBorder="1"/>
    <xf numFmtId="1" fontId="13" fillId="0" borderId="5" xfId="0" applyNumberFormat="1" applyFont="1" applyBorder="1"/>
    <xf numFmtId="1" fontId="11" fillId="0" borderId="5" xfId="0" applyNumberFormat="1" applyFont="1" applyBorder="1"/>
    <xf numFmtId="1" fontId="13" fillId="4" borderId="7" xfId="0" applyNumberFormat="1" applyFont="1" applyFill="1" applyBorder="1"/>
    <xf numFmtId="1" fontId="11" fillId="0" borderId="10" xfId="0" applyNumberFormat="1" applyFont="1" applyBorder="1"/>
    <xf numFmtId="1" fontId="13" fillId="0" borderId="7" xfId="0" applyNumberFormat="1" applyFont="1" applyBorder="1"/>
    <xf numFmtId="1" fontId="11" fillId="10" borderId="5" xfId="0" applyNumberFormat="1" applyFont="1" applyFill="1" applyBorder="1"/>
    <xf numFmtId="1" fontId="13" fillId="11" borderId="5" xfId="0" applyNumberFormat="1" applyFont="1" applyFill="1" applyBorder="1"/>
    <xf numFmtId="1" fontId="11" fillId="11" borderId="5" xfId="0" applyNumberFormat="1" applyFont="1" applyFill="1" applyBorder="1"/>
    <xf numFmtId="1" fontId="13" fillId="10" borderId="5" xfId="0" applyNumberFormat="1" applyFont="1" applyFill="1" applyBorder="1"/>
    <xf numFmtId="0" fontId="10" fillId="0" borderId="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0" fillId="0" borderId="5" xfId="0" applyFont="1" applyBorder="1"/>
    <xf numFmtId="1" fontId="10" fillId="0" borderId="5" xfId="0" applyNumberFormat="1" applyFont="1" applyBorder="1"/>
    <xf numFmtId="0" fontId="10" fillId="7" borderId="5" xfId="0" applyFont="1" applyFill="1" applyBorder="1" applyAlignment="1">
      <alignment vertical="center" wrapText="1"/>
    </xf>
    <xf numFmtId="0" fontId="16" fillId="9" borderId="5" xfId="0" applyFont="1" applyFill="1" applyBorder="1"/>
    <xf numFmtId="0" fontId="20" fillId="9" borderId="5" xfId="0" applyFont="1" applyFill="1" applyBorder="1"/>
    <xf numFmtId="0" fontId="14" fillId="9" borderId="6" xfId="0" applyFont="1" applyFill="1" applyBorder="1"/>
    <xf numFmtId="0" fontId="10" fillId="13" borderId="5" xfId="0" applyFont="1" applyFill="1" applyBorder="1" applyAlignment="1">
      <alignment horizontal="center"/>
    </xf>
    <xf numFmtId="1" fontId="10" fillId="13" borderId="5" xfId="0" applyNumberFormat="1" applyFont="1" applyFill="1" applyBorder="1"/>
    <xf numFmtId="0" fontId="10" fillId="13" borderId="5" xfId="0" applyFont="1" applyFill="1" applyBorder="1"/>
    <xf numFmtId="0" fontId="14" fillId="13" borderId="5" xfId="0" applyFont="1" applyFill="1" applyBorder="1"/>
    <xf numFmtId="1" fontId="14" fillId="13" borderId="5" xfId="0" applyNumberFormat="1" applyFont="1" applyFill="1" applyBorder="1"/>
    <xf numFmtId="0" fontId="14" fillId="13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1" fontId="14" fillId="10" borderId="6" xfId="0" applyNumberFormat="1" applyFont="1" applyFill="1" applyBorder="1" applyAlignment="1">
      <alignment horizontal="center"/>
    </xf>
    <xf numFmtId="1" fontId="14" fillId="10" borderId="15" xfId="0" applyNumberFormat="1" applyFont="1" applyFill="1" applyBorder="1" applyAlignment="1">
      <alignment horizontal="center"/>
    </xf>
    <xf numFmtId="1" fontId="14" fillId="10" borderId="14" xfId="0" applyNumberFormat="1" applyFont="1" applyFill="1" applyBorder="1" applyAlignment="1">
      <alignment horizontal="center"/>
    </xf>
    <xf numFmtId="0" fontId="10" fillId="10" borderId="6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10" fillId="10" borderId="14" xfId="0" applyFont="1" applyFill="1" applyBorder="1" applyAlignment="1">
      <alignment horizontal="center"/>
    </xf>
    <xf numFmtId="1" fontId="14" fillId="12" borderId="6" xfId="0" applyNumberFormat="1" applyFont="1" applyFill="1" applyBorder="1" applyAlignment="1">
      <alignment horizontal="center"/>
    </xf>
    <xf numFmtId="1" fontId="14" fillId="12" borderId="15" xfId="0" applyNumberFormat="1" applyFont="1" applyFill="1" applyBorder="1" applyAlignment="1">
      <alignment horizontal="center"/>
    </xf>
    <xf numFmtId="1" fontId="14" fillId="12" borderId="14" xfId="0" applyNumberFormat="1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center" vertical="center" wrapText="1"/>
    </xf>
    <xf numFmtId="0" fontId="10" fillId="12" borderId="6" xfId="0" applyFont="1" applyFill="1" applyBorder="1" applyAlignment="1">
      <alignment horizontal="center" vertical="center"/>
    </xf>
    <xf numFmtId="0" fontId="10" fillId="12" borderId="15" xfId="0" applyFont="1" applyFill="1" applyBorder="1" applyAlignment="1">
      <alignment horizontal="center" vertical="center"/>
    </xf>
    <xf numFmtId="0" fontId="10" fillId="12" borderId="14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363C4-DCA6-C645-A294-47CFB527A14D}">
  <sheetPr>
    <pageSetUpPr fitToPage="1"/>
  </sheetPr>
  <dimension ref="A1:O89"/>
  <sheetViews>
    <sheetView tabSelected="1" topLeftCell="A16" zoomScale="108" zoomScaleNormal="88" zoomScaleSheetLayoutView="157" workbookViewId="0">
      <selection activeCell="D1" sqref="D1:I1048576"/>
    </sheetView>
  </sheetViews>
  <sheetFormatPr baseColWidth="10" defaultColWidth="10.83203125" defaultRowHeight="13" x14ac:dyDescent="0.15"/>
  <cols>
    <col min="1" max="1" width="44.5" style="3" customWidth="1"/>
    <col min="2" max="3" width="12.5" style="3" customWidth="1"/>
    <col min="4" max="4" width="15.83203125" style="7" customWidth="1"/>
    <col min="5" max="5" width="31.5" style="3" customWidth="1"/>
    <col min="6" max="7" width="16.6640625" style="3" hidden="1" customWidth="1"/>
    <col min="8" max="8" width="6" style="3" customWidth="1"/>
    <col min="9" max="9" width="26.6640625" style="3" customWidth="1"/>
    <col min="10" max="10" width="6.1640625" style="3" customWidth="1"/>
    <col min="11" max="14" width="10.33203125" style="3" customWidth="1"/>
    <col min="15" max="16384" width="10.83203125" style="5"/>
  </cols>
  <sheetData>
    <row r="1" spans="1:15" s="1" customFormat="1" ht="44" x14ac:dyDescent="0.4">
      <c r="A1" s="110" t="s">
        <v>83</v>
      </c>
      <c r="B1" s="21"/>
      <c r="C1" s="21"/>
      <c r="D1" s="22"/>
      <c r="E1" s="21"/>
      <c r="F1" s="21"/>
      <c r="G1" s="21"/>
      <c r="H1" s="21"/>
      <c r="I1" s="21"/>
      <c r="J1" s="21"/>
      <c r="K1" s="21"/>
      <c r="L1" s="21"/>
      <c r="M1" s="21"/>
      <c r="N1" s="23"/>
    </row>
    <row r="2" spans="1:15" x14ac:dyDescent="0.15">
      <c r="A2" s="9"/>
      <c r="N2" s="6"/>
    </row>
    <row r="3" spans="1:15" s="27" customFormat="1" ht="14" x14ac:dyDescent="0.15">
      <c r="A3" s="24" t="s">
        <v>35</v>
      </c>
      <c r="B3" s="25"/>
      <c r="C3" s="25"/>
      <c r="D3" s="26"/>
      <c r="E3" s="25"/>
      <c r="F3" s="25"/>
      <c r="G3" s="25"/>
      <c r="H3" s="25"/>
      <c r="I3" s="25"/>
      <c r="J3" s="25"/>
      <c r="K3" s="153" t="s">
        <v>29</v>
      </c>
      <c r="L3" s="153"/>
      <c r="M3" s="153"/>
      <c r="N3" s="154"/>
    </row>
    <row r="4" spans="1:15" s="27" customFormat="1" ht="60" x14ac:dyDescent="0.15">
      <c r="A4" s="28" t="s">
        <v>0</v>
      </c>
      <c r="B4" s="28"/>
      <c r="C4" s="28"/>
      <c r="D4" s="29" t="s">
        <v>1</v>
      </c>
      <c r="E4" s="51" t="s">
        <v>2</v>
      </c>
      <c r="F4" s="28"/>
      <c r="G4" s="28"/>
      <c r="H4" s="31" t="s">
        <v>3</v>
      </c>
      <c r="I4" s="28" t="s">
        <v>4</v>
      </c>
      <c r="J4" s="31" t="s">
        <v>101</v>
      </c>
      <c r="K4" s="30" t="s">
        <v>25</v>
      </c>
      <c r="L4" s="30" t="s">
        <v>26</v>
      </c>
      <c r="M4" s="30" t="s">
        <v>27</v>
      </c>
      <c r="N4" s="31" t="s">
        <v>98</v>
      </c>
    </row>
    <row r="5" spans="1:15" s="27" customFormat="1" ht="16" customHeight="1" x14ac:dyDescent="0.15">
      <c r="A5" s="158" t="s">
        <v>31</v>
      </c>
      <c r="B5" s="32" t="s">
        <v>5</v>
      </c>
      <c r="C5" s="32" t="s">
        <v>97</v>
      </c>
      <c r="D5" s="91">
        <v>1</v>
      </c>
      <c r="E5" s="33" t="s">
        <v>70</v>
      </c>
      <c r="F5" s="92">
        <v>2007</v>
      </c>
      <c r="G5" s="92" t="s">
        <v>44</v>
      </c>
      <c r="H5" s="92" t="s">
        <v>52</v>
      </c>
      <c r="I5" s="92" t="s">
        <v>71</v>
      </c>
      <c r="J5" s="92">
        <v>1</v>
      </c>
      <c r="K5" s="33">
        <v>425.83333333333326</v>
      </c>
      <c r="L5" s="33">
        <v>338.47826086956519</v>
      </c>
      <c r="M5" s="33">
        <v>283.33333333333343</v>
      </c>
      <c r="N5" s="125">
        <v>1047.644927536232</v>
      </c>
    </row>
    <row r="6" spans="1:15" s="27" customFormat="1" ht="16" customHeight="1" x14ac:dyDescent="0.15">
      <c r="A6" s="159"/>
      <c r="B6" s="32" t="s">
        <v>6</v>
      </c>
      <c r="C6" s="32" t="s">
        <v>97</v>
      </c>
      <c r="D6" s="91">
        <v>2</v>
      </c>
      <c r="E6" s="34" t="s">
        <v>75</v>
      </c>
      <c r="F6" s="66">
        <v>2009</v>
      </c>
      <c r="G6" s="66" t="s">
        <v>44</v>
      </c>
      <c r="H6" s="66" t="s">
        <v>45</v>
      </c>
      <c r="I6" s="52" t="s">
        <v>76</v>
      </c>
      <c r="J6" s="52">
        <v>3</v>
      </c>
      <c r="K6" s="34">
        <v>311.24999999999983</v>
      </c>
      <c r="L6" s="34">
        <v>235.83333333333343</v>
      </c>
      <c r="M6" s="34">
        <v>185.17241379310354</v>
      </c>
      <c r="N6" s="123">
        <v>732.25574712643675</v>
      </c>
    </row>
    <row r="7" spans="1:15" s="27" customFormat="1" ht="16" customHeight="1" x14ac:dyDescent="0.15">
      <c r="A7" s="160"/>
      <c r="B7" s="35" t="s">
        <v>7</v>
      </c>
      <c r="C7" s="119" t="s">
        <v>97</v>
      </c>
      <c r="D7" s="93">
        <v>3</v>
      </c>
      <c r="E7" s="36" t="s">
        <v>63</v>
      </c>
      <c r="F7" s="94">
        <v>2010</v>
      </c>
      <c r="G7" s="94" t="s">
        <v>48</v>
      </c>
      <c r="H7" s="94" t="s">
        <v>59</v>
      </c>
      <c r="I7" s="94" t="s">
        <v>80</v>
      </c>
      <c r="J7" s="94">
        <v>7</v>
      </c>
      <c r="K7" s="36">
        <v>128.18181818181819</v>
      </c>
      <c r="L7" s="36">
        <v>126</v>
      </c>
      <c r="M7" s="36">
        <v>106.36363636363637</v>
      </c>
      <c r="N7" s="130">
        <v>360.54545454545456</v>
      </c>
    </row>
    <row r="8" spans="1:15" s="27" customFormat="1" ht="16" customHeight="1" x14ac:dyDescent="0.15">
      <c r="A8" s="155" t="s">
        <v>32</v>
      </c>
      <c r="B8" s="37" t="s">
        <v>8</v>
      </c>
      <c r="C8" s="37" t="s">
        <v>97</v>
      </c>
      <c r="D8" s="42">
        <v>4</v>
      </c>
      <c r="E8" s="38" t="s">
        <v>72</v>
      </c>
      <c r="F8" s="95">
        <v>2007</v>
      </c>
      <c r="G8" s="96" t="s">
        <v>44</v>
      </c>
      <c r="H8" s="96" t="s">
        <v>52</v>
      </c>
      <c r="I8" s="96" t="s">
        <v>73</v>
      </c>
      <c r="J8" s="96">
        <v>4</v>
      </c>
      <c r="K8" s="38">
        <v>338.03571428571416</v>
      </c>
      <c r="L8" s="38">
        <v>150</v>
      </c>
      <c r="M8" s="38">
        <v>150</v>
      </c>
      <c r="N8" s="128">
        <v>638.03571428571422</v>
      </c>
    </row>
    <row r="9" spans="1:15" s="27" customFormat="1" ht="16" customHeight="1" x14ac:dyDescent="0.15">
      <c r="A9" s="156"/>
      <c r="B9" s="39" t="s">
        <v>9</v>
      </c>
      <c r="C9" s="39" t="s">
        <v>97</v>
      </c>
      <c r="D9" s="42">
        <v>5</v>
      </c>
      <c r="E9" s="38" t="s">
        <v>63</v>
      </c>
      <c r="F9" s="95">
        <v>2008</v>
      </c>
      <c r="G9" s="95" t="s">
        <v>48</v>
      </c>
      <c r="H9" s="95" t="s">
        <v>45</v>
      </c>
      <c r="I9" s="95" t="s">
        <v>79</v>
      </c>
      <c r="J9" s="95">
        <v>6</v>
      </c>
      <c r="K9" s="38">
        <v>128.18181818181819</v>
      </c>
      <c r="L9" s="38">
        <v>123.33333333333333</v>
      </c>
      <c r="M9" s="38">
        <v>110</v>
      </c>
      <c r="N9" s="124">
        <v>361.5151515151515</v>
      </c>
    </row>
    <row r="10" spans="1:15" s="27" customFormat="1" ht="16" customHeight="1" x14ac:dyDescent="0.15">
      <c r="A10" s="157"/>
      <c r="B10" s="39" t="s">
        <v>10</v>
      </c>
      <c r="C10" s="120" t="s">
        <v>97</v>
      </c>
      <c r="D10" s="98">
        <v>6</v>
      </c>
      <c r="E10" s="111" t="s">
        <v>100</v>
      </c>
      <c r="F10" s="112">
        <v>2010</v>
      </c>
      <c r="G10" s="112" t="s">
        <v>48</v>
      </c>
      <c r="H10" s="112" t="s">
        <v>59</v>
      </c>
      <c r="I10" s="112" t="s">
        <v>77</v>
      </c>
      <c r="J10" s="112">
        <v>8</v>
      </c>
      <c r="K10" s="111">
        <v>123.33333333333333</v>
      </c>
      <c r="L10" s="111">
        <v>117.27272727272728</v>
      </c>
      <c r="M10" s="111">
        <v>117.27272727272728</v>
      </c>
      <c r="N10" s="128">
        <v>357.87878787878788</v>
      </c>
    </row>
    <row r="11" spans="1:15" s="27" customFormat="1" ht="16" customHeight="1" x14ac:dyDescent="0.15">
      <c r="A11" s="158" t="s">
        <v>33</v>
      </c>
      <c r="B11" s="32" t="s">
        <v>11</v>
      </c>
      <c r="C11" s="32" t="s">
        <v>97</v>
      </c>
      <c r="D11" s="100">
        <v>7</v>
      </c>
      <c r="E11" s="46" t="s">
        <v>70</v>
      </c>
      <c r="F11" s="52">
        <v>2006</v>
      </c>
      <c r="G11" s="52" t="s">
        <v>44</v>
      </c>
      <c r="H11" s="52" t="s">
        <v>52</v>
      </c>
      <c r="I11" s="52" t="s">
        <v>74</v>
      </c>
      <c r="J11" s="52">
        <v>5</v>
      </c>
      <c r="K11" s="46">
        <v>268.36956521739114</v>
      </c>
      <c r="L11" s="46">
        <v>156.66666666666671</v>
      </c>
      <c r="M11" s="46">
        <v>140.12195121951186</v>
      </c>
      <c r="N11" s="125">
        <v>565.15818310356974</v>
      </c>
    </row>
    <row r="12" spans="1:15" s="27" customFormat="1" ht="16" customHeight="1" x14ac:dyDescent="0.15">
      <c r="A12" s="159"/>
      <c r="B12" s="32" t="s">
        <v>12</v>
      </c>
      <c r="C12" s="32" t="s">
        <v>97</v>
      </c>
      <c r="D12" s="100">
        <v>8</v>
      </c>
      <c r="E12" s="46" t="s">
        <v>61</v>
      </c>
      <c r="F12" s="52">
        <v>2012</v>
      </c>
      <c r="G12" s="52" t="s">
        <v>48</v>
      </c>
      <c r="H12" s="52" t="s">
        <v>59</v>
      </c>
      <c r="I12" s="52" t="s">
        <v>81</v>
      </c>
      <c r="J12" s="52">
        <v>9</v>
      </c>
      <c r="K12" s="46">
        <v>117.27272727272728</v>
      </c>
      <c r="L12" s="46">
        <v>114</v>
      </c>
      <c r="M12" s="46">
        <v>106.36363636363637</v>
      </c>
      <c r="N12" s="125">
        <v>337.63636363636363</v>
      </c>
      <c r="O12" s="27" t="s">
        <v>102</v>
      </c>
    </row>
    <row r="13" spans="1:15" s="27" customFormat="1" ht="16" customHeight="1" x14ac:dyDescent="0.15">
      <c r="A13" s="159"/>
      <c r="B13" s="161" t="s">
        <v>95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3"/>
    </row>
    <row r="14" spans="1:15" s="27" customFormat="1" ht="16" customHeight="1" x14ac:dyDescent="0.15">
      <c r="A14" s="155" t="s">
        <v>103</v>
      </c>
      <c r="B14" s="42" t="s">
        <v>14</v>
      </c>
      <c r="C14" s="121" t="s">
        <v>97</v>
      </c>
      <c r="D14" s="101">
        <v>9</v>
      </c>
      <c r="E14" s="69" t="s">
        <v>61</v>
      </c>
      <c r="F14" s="69">
        <v>2010</v>
      </c>
      <c r="G14" s="69" t="s">
        <v>48</v>
      </c>
      <c r="H14" s="69" t="s">
        <v>59</v>
      </c>
      <c r="I14" s="70" t="s">
        <v>82</v>
      </c>
      <c r="J14" s="70">
        <v>10</v>
      </c>
      <c r="K14" s="84">
        <v>128.18181818181819</v>
      </c>
      <c r="L14" s="84">
        <v>95.454545454545467</v>
      </c>
      <c r="M14" s="84">
        <v>83.333333333333343</v>
      </c>
      <c r="N14" s="131">
        <v>306.969696969697</v>
      </c>
    </row>
    <row r="15" spans="1:15" s="27" customFormat="1" ht="16" customHeight="1" x14ac:dyDescent="0.15">
      <c r="A15" s="157"/>
      <c r="B15" s="164" t="s">
        <v>96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6"/>
    </row>
    <row r="16" spans="1:15" s="90" customFormat="1" ht="16" customHeight="1" x14ac:dyDescent="0.15">
      <c r="A16" s="126" t="s">
        <v>99</v>
      </c>
      <c r="B16" s="107"/>
      <c r="C16" s="122"/>
      <c r="D16" s="106"/>
      <c r="E16" s="108"/>
      <c r="F16" s="109"/>
      <c r="G16" s="109"/>
      <c r="H16" s="109"/>
      <c r="I16" s="109"/>
      <c r="J16" s="109"/>
      <c r="K16" s="108"/>
      <c r="L16" s="108"/>
      <c r="M16" s="108"/>
      <c r="N16" s="108"/>
    </row>
    <row r="17" spans="1:14" s="27" customFormat="1" ht="14" x14ac:dyDescent="0.15">
      <c r="A17" s="43"/>
      <c r="B17" s="25"/>
      <c r="C17" s="25"/>
      <c r="D17" s="44"/>
      <c r="E17" s="25"/>
      <c r="F17" s="25"/>
      <c r="G17" s="25"/>
      <c r="H17" s="25"/>
      <c r="I17" s="45"/>
      <c r="J17" s="45"/>
      <c r="K17" s="153" t="s">
        <v>29</v>
      </c>
      <c r="L17" s="153"/>
      <c r="M17" s="153"/>
      <c r="N17" s="154"/>
    </row>
    <row r="18" spans="1:14" s="27" customFormat="1" ht="30" x14ac:dyDescent="0.15">
      <c r="A18" s="28" t="s">
        <v>16</v>
      </c>
      <c r="B18" s="28"/>
      <c r="C18" s="28"/>
      <c r="D18" s="29" t="s">
        <v>1</v>
      </c>
      <c r="E18" s="51" t="s">
        <v>2</v>
      </c>
      <c r="F18" s="28" t="s">
        <v>3</v>
      </c>
      <c r="G18" s="28"/>
      <c r="H18" s="28"/>
      <c r="I18" s="28" t="s">
        <v>4</v>
      </c>
      <c r="J18" s="31" t="s">
        <v>101</v>
      </c>
      <c r="K18" s="30" t="s">
        <v>25</v>
      </c>
      <c r="L18" s="30" t="s">
        <v>26</v>
      </c>
      <c r="M18" s="30" t="s">
        <v>27</v>
      </c>
      <c r="N18" s="31" t="s">
        <v>28</v>
      </c>
    </row>
    <row r="19" spans="1:14" s="27" customFormat="1" ht="16" customHeight="1" x14ac:dyDescent="0.15">
      <c r="A19" s="158" t="s">
        <v>31</v>
      </c>
      <c r="B19" s="32" t="s">
        <v>5</v>
      </c>
      <c r="C19" s="32" t="s">
        <v>97</v>
      </c>
      <c r="D19" s="91">
        <v>1</v>
      </c>
      <c r="E19" s="33" t="s">
        <v>43</v>
      </c>
      <c r="F19" s="92">
        <v>2008</v>
      </c>
      <c r="G19" s="92" t="s">
        <v>44</v>
      </c>
      <c r="H19" s="92" t="s">
        <v>45</v>
      </c>
      <c r="I19" s="92" t="s">
        <v>46</v>
      </c>
      <c r="J19" s="92">
        <v>2</v>
      </c>
      <c r="K19" s="33">
        <v>266.11111111111086</v>
      </c>
      <c r="L19" s="33">
        <v>241.45161290322551</v>
      </c>
      <c r="M19" s="33">
        <v>229.04761904761949</v>
      </c>
      <c r="N19" s="125">
        <v>736.61034306195586</v>
      </c>
    </row>
    <row r="20" spans="1:14" s="27" customFormat="1" ht="16" customHeight="1" x14ac:dyDescent="0.15">
      <c r="A20" s="159"/>
      <c r="B20" s="32" t="s">
        <v>6</v>
      </c>
      <c r="C20" s="32" t="s">
        <v>97</v>
      </c>
      <c r="D20" s="91">
        <v>2</v>
      </c>
      <c r="E20" s="34" t="s">
        <v>47</v>
      </c>
      <c r="F20" s="66">
        <v>2007</v>
      </c>
      <c r="G20" s="66" t="s">
        <v>44</v>
      </c>
      <c r="H20" s="66" t="s">
        <v>52</v>
      </c>
      <c r="I20" s="52" t="s">
        <v>53</v>
      </c>
      <c r="J20" s="52">
        <v>3</v>
      </c>
      <c r="K20" s="34">
        <v>235.18867924528249</v>
      </c>
      <c r="L20" s="34">
        <v>196.66666666666629</v>
      </c>
      <c r="M20" s="34">
        <v>149.51612903225782</v>
      </c>
      <c r="N20" s="123">
        <v>581.37147494420662</v>
      </c>
    </row>
    <row r="21" spans="1:14" s="27" customFormat="1" ht="16" customHeight="1" x14ac:dyDescent="0.15">
      <c r="A21" s="160"/>
      <c r="B21" s="35" t="s">
        <v>7</v>
      </c>
      <c r="C21" s="119" t="s">
        <v>97</v>
      </c>
      <c r="D21" s="93">
        <v>3</v>
      </c>
      <c r="E21" s="36" t="s">
        <v>47</v>
      </c>
      <c r="F21" s="94">
        <v>2010</v>
      </c>
      <c r="G21" s="94" t="s">
        <v>48</v>
      </c>
      <c r="H21" s="94" t="s">
        <v>59</v>
      </c>
      <c r="I21" s="94" t="s">
        <v>60</v>
      </c>
      <c r="J21" s="94">
        <v>13</v>
      </c>
      <c r="K21" s="36">
        <v>118.69565217391309</v>
      </c>
      <c r="L21" s="36">
        <v>114.905660377358</v>
      </c>
      <c r="M21" s="36">
        <v>111.59999999999997</v>
      </c>
      <c r="N21" s="130">
        <v>345.20131255127103</v>
      </c>
    </row>
    <row r="22" spans="1:14" s="27" customFormat="1" ht="16" customHeight="1" x14ac:dyDescent="0.15">
      <c r="A22" s="155" t="s">
        <v>32</v>
      </c>
      <c r="B22" s="37" t="s">
        <v>8</v>
      </c>
      <c r="C22" s="37" t="s">
        <v>97</v>
      </c>
      <c r="D22" s="42">
        <v>4</v>
      </c>
      <c r="E22" s="38" t="s">
        <v>47</v>
      </c>
      <c r="F22" s="95">
        <v>2009</v>
      </c>
      <c r="G22" s="96" t="s">
        <v>48</v>
      </c>
      <c r="H22" s="96" t="s">
        <v>45</v>
      </c>
      <c r="I22" s="96" t="s">
        <v>49</v>
      </c>
      <c r="J22" s="96">
        <v>4</v>
      </c>
      <c r="K22" s="38">
        <v>221.03773584905608</v>
      </c>
      <c r="L22" s="38">
        <v>161.944444444444</v>
      </c>
      <c r="M22" s="38">
        <v>150</v>
      </c>
      <c r="N22" s="128">
        <v>532.98218029350005</v>
      </c>
    </row>
    <row r="23" spans="1:14" s="27" customFormat="1" ht="16" customHeight="1" x14ac:dyDescent="0.15">
      <c r="A23" s="156"/>
      <c r="B23" s="39" t="s">
        <v>9</v>
      </c>
      <c r="C23" s="39" t="s">
        <v>97</v>
      </c>
      <c r="D23" s="42">
        <v>5</v>
      </c>
      <c r="E23" s="40" t="s">
        <v>43</v>
      </c>
      <c r="F23" s="97">
        <v>2007</v>
      </c>
      <c r="G23" s="97" t="s">
        <v>44</v>
      </c>
      <c r="H23" s="97" t="s">
        <v>52</v>
      </c>
      <c r="I23" s="95" t="s">
        <v>56</v>
      </c>
      <c r="J23" s="95">
        <v>6</v>
      </c>
      <c r="K23" s="40">
        <v>189.72222222222183</v>
      </c>
      <c r="L23" s="40">
        <v>147.61904761904816</v>
      </c>
      <c r="M23" s="40">
        <v>145.19999999999999</v>
      </c>
      <c r="N23" s="129">
        <v>482.54126984126998</v>
      </c>
    </row>
    <row r="24" spans="1:14" s="27" customFormat="1" ht="16" customHeight="1" x14ac:dyDescent="0.15">
      <c r="A24" s="157"/>
      <c r="B24" s="39" t="s">
        <v>10</v>
      </c>
      <c r="C24" s="120" t="s">
        <v>97</v>
      </c>
      <c r="D24" s="98">
        <v>6</v>
      </c>
      <c r="E24" s="68" t="s">
        <v>84</v>
      </c>
      <c r="F24" s="99">
        <v>2010</v>
      </c>
      <c r="G24" s="99" t="s">
        <v>48</v>
      </c>
      <c r="H24" s="99" t="s">
        <v>59</v>
      </c>
      <c r="I24" s="99" t="s">
        <v>85</v>
      </c>
      <c r="J24" s="99">
        <v>15</v>
      </c>
      <c r="K24" s="127">
        <v>125</v>
      </c>
      <c r="L24" s="127">
        <v>103.04347826086961</v>
      </c>
      <c r="M24" s="127">
        <v>101.99999999999997</v>
      </c>
      <c r="N24" s="132">
        <v>330.04347826086962</v>
      </c>
    </row>
    <row r="25" spans="1:14" s="27" customFormat="1" ht="16" customHeight="1" x14ac:dyDescent="0.15">
      <c r="A25" s="158" t="s">
        <v>33</v>
      </c>
      <c r="B25" s="32" t="s">
        <v>11</v>
      </c>
      <c r="C25" s="32" t="s">
        <v>97</v>
      </c>
      <c r="D25" s="100">
        <v>7</v>
      </c>
      <c r="E25" s="46" t="s">
        <v>47</v>
      </c>
      <c r="F25" s="52">
        <v>2008</v>
      </c>
      <c r="G25" s="52" t="s">
        <v>44</v>
      </c>
      <c r="H25" s="52" t="s">
        <v>45</v>
      </c>
      <c r="I25" s="52" t="s">
        <v>50</v>
      </c>
      <c r="J25" s="52">
        <v>5</v>
      </c>
      <c r="K25" s="46">
        <v>186.2903225806449</v>
      </c>
      <c r="L25" s="46">
        <v>174.76190476190527</v>
      </c>
      <c r="M25" s="46">
        <v>143.20754716981082</v>
      </c>
      <c r="N25" s="125">
        <v>504.25977451236099</v>
      </c>
    </row>
    <row r="26" spans="1:14" s="27" customFormat="1" ht="16" customHeight="1" x14ac:dyDescent="0.15">
      <c r="A26" s="159"/>
      <c r="B26" s="32" t="s">
        <v>12</v>
      </c>
      <c r="C26" s="32" t="s">
        <v>97</v>
      </c>
      <c r="D26" s="100">
        <v>8</v>
      </c>
      <c r="E26" s="46" t="s">
        <v>54</v>
      </c>
      <c r="F26" s="52">
        <v>2007</v>
      </c>
      <c r="G26" s="52" t="s">
        <v>48</v>
      </c>
      <c r="H26" s="52" t="s">
        <v>52</v>
      </c>
      <c r="I26" s="52" t="s">
        <v>55</v>
      </c>
      <c r="J26" s="52">
        <v>7</v>
      </c>
      <c r="K26" s="46">
        <v>178.58490566037685</v>
      </c>
      <c r="L26" s="46">
        <v>150</v>
      </c>
      <c r="M26" s="46">
        <v>150</v>
      </c>
      <c r="N26" s="125">
        <v>478.58490566037688</v>
      </c>
    </row>
    <row r="27" spans="1:14" s="27" customFormat="1" ht="16" customHeight="1" x14ac:dyDescent="0.15">
      <c r="A27" s="160"/>
      <c r="B27" s="41" t="s">
        <v>13</v>
      </c>
      <c r="C27" s="41" t="s">
        <v>97</v>
      </c>
      <c r="D27" s="91">
        <v>9</v>
      </c>
      <c r="E27" s="66" t="s">
        <v>61</v>
      </c>
      <c r="F27" s="66">
        <v>2010</v>
      </c>
      <c r="G27" s="66" t="s">
        <v>48</v>
      </c>
      <c r="H27" s="66" t="s">
        <v>59</v>
      </c>
      <c r="I27" s="66" t="s">
        <v>62</v>
      </c>
      <c r="J27" s="66">
        <v>16</v>
      </c>
      <c r="K27" s="34">
        <v>106.79999999999997</v>
      </c>
      <c r="L27" s="34">
        <v>106.79999999999997</v>
      </c>
      <c r="M27" s="34">
        <v>100.75471698113159</v>
      </c>
      <c r="N27" s="123">
        <v>314.35471698113156</v>
      </c>
    </row>
    <row r="28" spans="1:14" s="27" customFormat="1" ht="16" customHeight="1" x14ac:dyDescent="0.15">
      <c r="A28" s="178" t="s">
        <v>36</v>
      </c>
      <c r="B28" s="137" t="s">
        <v>14</v>
      </c>
      <c r="C28" s="138" t="s">
        <v>97</v>
      </c>
      <c r="D28" s="101">
        <v>10</v>
      </c>
      <c r="E28" s="140" t="s">
        <v>57</v>
      </c>
      <c r="F28" s="140">
        <v>2007</v>
      </c>
      <c r="G28" s="140" t="s">
        <v>48</v>
      </c>
      <c r="H28" s="140" t="s">
        <v>52</v>
      </c>
      <c r="I28" s="112" t="s">
        <v>58</v>
      </c>
      <c r="J28" s="112">
        <v>9</v>
      </c>
      <c r="K28" s="141">
        <v>150.28301886792403</v>
      </c>
      <c r="L28" s="141">
        <v>148.05555555555509</v>
      </c>
      <c r="M28" s="141">
        <v>130</v>
      </c>
      <c r="N28" s="129">
        <v>428.33857442347914</v>
      </c>
    </row>
    <row r="29" spans="1:14" s="27" customFormat="1" ht="16" customHeight="1" x14ac:dyDescent="0.15">
      <c r="A29" s="179"/>
      <c r="B29" s="137" t="s">
        <v>15</v>
      </c>
      <c r="C29" s="137" t="s">
        <v>97</v>
      </c>
      <c r="D29" s="139">
        <v>11</v>
      </c>
      <c r="E29" s="140" t="s">
        <v>89</v>
      </c>
      <c r="F29" s="140">
        <v>2008</v>
      </c>
      <c r="G29" s="140" t="s">
        <v>48</v>
      </c>
      <c r="H29" s="140" t="s">
        <v>45</v>
      </c>
      <c r="I29" s="112" t="s">
        <v>93</v>
      </c>
      <c r="J29" s="112">
        <v>12</v>
      </c>
      <c r="K29" s="141">
        <v>139.56521739130437</v>
      </c>
      <c r="L29" s="141">
        <v>135.59999999999997</v>
      </c>
      <c r="M29" s="141">
        <v>130.79999999999995</v>
      </c>
      <c r="N29" s="129">
        <v>405.96521739130429</v>
      </c>
    </row>
    <row r="30" spans="1:14" s="90" customFormat="1" ht="16" customHeight="1" x14ac:dyDescent="0.15">
      <c r="A30" s="142"/>
      <c r="B30" s="107"/>
      <c r="C30" s="122"/>
      <c r="D30" s="106" t="s">
        <v>38</v>
      </c>
      <c r="E30" s="108"/>
      <c r="F30" s="109"/>
      <c r="G30" s="109"/>
      <c r="H30" s="109"/>
      <c r="I30" s="109"/>
      <c r="J30" s="109"/>
      <c r="K30" s="108"/>
      <c r="L30" s="108"/>
      <c r="M30" s="108"/>
      <c r="N30" s="108"/>
    </row>
    <row r="31" spans="1:14" s="77" customFormat="1" ht="16" customHeight="1" x14ac:dyDescent="0.15">
      <c r="A31" s="113" t="s">
        <v>30</v>
      </c>
      <c r="B31" s="72" t="s">
        <v>37</v>
      </c>
      <c r="C31" s="72"/>
      <c r="D31" s="73"/>
      <c r="E31" s="74" t="s">
        <v>63</v>
      </c>
      <c r="F31" s="74">
        <v>2010</v>
      </c>
      <c r="G31" s="74" t="s">
        <v>48</v>
      </c>
      <c r="H31" s="74" t="s">
        <v>59</v>
      </c>
      <c r="I31" s="75" t="s">
        <v>64</v>
      </c>
      <c r="J31" s="75">
        <v>18</v>
      </c>
      <c r="K31" s="76">
        <v>100</v>
      </c>
      <c r="L31" s="76">
        <v>99.230769230769255</v>
      </c>
      <c r="M31" s="76">
        <v>97.826086956521777</v>
      </c>
      <c r="N31" s="133">
        <v>297.05685618729103</v>
      </c>
    </row>
    <row r="32" spans="1:14" s="87" customFormat="1" ht="16" customHeight="1" x14ac:dyDescent="0.15">
      <c r="A32" s="170" t="s">
        <v>65</v>
      </c>
      <c r="B32" s="85" t="s">
        <v>66</v>
      </c>
      <c r="C32" s="85"/>
      <c r="D32" s="102"/>
      <c r="E32" s="89" t="s">
        <v>61</v>
      </c>
      <c r="F32" s="105">
        <v>2007</v>
      </c>
      <c r="G32" s="105" t="s">
        <v>48</v>
      </c>
      <c r="H32" s="105" t="s">
        <v>52</v>
      </c>
      <c r="I32" s="103" t="s">
        <v>69</v>
      </c>
      <c r="J32" s="103">
        <v>14</v>
      </c>
      <c r="K32" s="89">
        <v>120</v>
      </c>
      <c r="L32" s="89">
        <v>116.39999999999996</v>
      </c>
      <c r="M32" s="89">
        <v>108.26086956521743</v>
      </c>
      <c r="N32" s="135">
        <v>344.66086956521741</v>
      </c>
    </row>
    <row r="33" spans="1:14" s="87" customFormat="1" ht="16" customHeight="1" x14ac:dyDescent="0.15">
      <c r="A33" s="171"/>
      <c r="B33" s="88" t="s">
        <v>67</v>
      </c>
      <c r="C33" s="88"/>
      <c r="D33" s="102"/>
      <c r="E33" s="89" t="s">
        <v>63</v>
      </c>
      <c r="F33" s="105">
        <v>2009</v>
      </c>
      <c r="G33" s="105" t="s">
        <v>48</v>
      </c>
      <c r="H33" s="105" t="s">
        <v>45</v>
      </c>
      <c r="I33" s="103" t="s">
        <v>106</v>
      </c>
      <c r="J33" s="103">
        <v>17</v>
      </c>
      <c r="K33" s="89">
        <v>105</v>
      </c>
      <c r="L33" s="89">
        <v>101.99999999999997</v>
      </c>
      <c r="M33" s="89">
        <v>97.199999999999974</v>
      </c>
      <c r="N33" s="135">
        <v>304.19999999999993</v>
      </c>
    </row>
    <row r="34" spans="1:14" s="87" customFormat="1" ht="16" customHeight="1" x14ac:dyDescent="0.15">
      <c r="A34" s="177"/>
      <c r="B34" s="167" t="s">
        <v>104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9"/>
    </row>
    <row r="35" spans="1:14" s="77" customFormat="1" ht="16" customHeight="1" x14ac:dyDescent="0.15">
      <c r="A35" s="175" t="s">
        <v>86</v>
      </c>
      <c r="B35" s="116" t="s">
        <v>87</v>
      </c>
      <c r="C35" s="116"/>
      <c r="D35" s="72"/>
      <c r="E35" s="76" t="s">
        <v>63</v>
      </c>
      <c r="F35" s="74">
        <v>2007</v>
      </c>
      <c r="G35" s="74" t="s">
        <v>48</v>
      </c>
      <c r="H35" s="74" t="s">
        <v>45</v>
      </c>
      <c r="I35" s="75" t="s">
        <v>111</v>
      </c>
      <c r="J35" s="75">
        <v>21</v>
      </c>
      <c r="K35" s="76">
        <v>97.199999999999974</v>
      </c>
      <c r="L35" s="76">
        <v>92.399999999999977</v>
      </c>
      <c r="M35" s="76">
        <v>90</v>
      </c>
      <c r="N35" s="133">
        <v>279.59999999999997</v>
      </c>
    </row>
    <row r="36" spans="1:14" s="77" customFormat="1" ht="16" customHeight="1" x14ac:dyDescent="0.15">
      <c r="A36" s="176"/>
      <c r="B36" s="118" t="s">
        <v>88</v>
      </c>
      <c r="C36" s="118"/>
      <c r="D36" s="72"/>
      <c r="E36" s="76" t="s">
        <v>61</v>
      </c>
      <c r="F36" s="74">
        <v>2007</v>
      </c>
      <c r="G36" s="74" t="s">
        <v>48</v>
      </c>
      <c r="H36" s="74" t="s">
        <v>52</v>
      </c>
      <c r="I36" s="75" t="s">
        <v>94</v>
      </c>
      <c r="J36" s="75">
        <v>21</v>
      </c>
      <c r="K36" s="76">
        <v>92.399999999999977</v>
      </c>
      <c r="L36" s="76">
        <v>76.956521739130466</v>
      </c>
      <c r="M36" s="76">
        <v>75</v>
      </c>
      <c r="N36" s="133">
        <v>244.35652173913044</v>
      </c>
    </row>
    <row r="37" spans="1:14" s="87" customFormat="1" ht="16" customHeight="1" x14ac:dyDescent="0.15">
      <c r="A37" s="170" t="s">
        <v>91</v>
      </c>
      <c r="B37" s="85" t="s">
        <v>92</v>
      </c>
      <c r="C37" s="85"/>
      <c r="D37" s="102"/>
      <c r="E37" s="86"/>
      <c r="F37" s="103"/>
      <c r="G37" s="104"/>
      <c r="H37" s="104"/>
      <c r="I37" s="104"/>
      <c r="J37" s="104"/>
      <c r="K37" s="86"/>
      <c r="L37" s="86"/>
      <c r="M37" s="86"/>
      <c r="N37" s="134"/>
    </row>
    <row r="38" spans="1:14" s="87" customFormat="1" ht="16" customHeight="1" x14ac:dyDescent="0.15">
      <c r="A38" s="171"/>
      <c r="B38" s="172" t="s">
        <v>105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4"/>
    </row>
    <row r="39" spans="1:14" s="77" customFormat="1" ht="16" customHeight="1" x14ac:dyDescent="0.15">
      <c r="A39" s="114" t="s">
        <v>107</v>
      </c>
      <c r="B39" s="116"/>
      <c r="C39" s="116"/>
      <c r="D39" s="72"/>
      <c r="E39" s="117"/>
      <c r="F39" s="75"/>
      <c r="G39" s="115"/>
      <c r="H39" s="115"/>
      <c r="I39" s="115"/>
      <c r="J39" s="115"/>
      <c r="K39" s="117"/>
      <c r="L39" s="117"/>
      <c r="M39" s="117"/>
      <c r="N39" s="136"/>
    </row>
    <row r="40" spans="1:14" s="27" customFormat="1" ht="16" customHeight="1" x14ac:dyDescent="0.15">
      <c r="A40" s="71"/>
      <c r="B40" s="79"/>
      <c r="C40" s="79"/>
      <c r="D40" s="80"/>
      <c r="E40" s="81"/>
      <c r="F40" s="81"/>
      <c r="G40" s="81"/>
      <c r="H40" s="81"/>
      <c r="I40" s="82"/>
      <c r="J40" s="82"/>
      <c r="K40" s="83"/>
      <c r="L40" s="83"/>
      <c r="M40" s="83"/>
      <c r="N40" s="83"/>
    </row>
    <row r="41" spans="1:14" s="47" customFormat="1" ht="27" customHeight="1" thickBot="1" x14ac:dyDescent="0.2">
      <c r="A41" s="65" t="s">
        <v>34</v>
      </c>
      <c r="B41" s="53"/>
      <c r="C41" s="53"/>
      <c r="D41" s="54"/>
      <c r="E41" s="48"/>
      <c r="F41" s="48"/>
      <c r="G41" s="48"/>
      <c r="H41" s="48"/>
      <c r="I41" s="48"/>
      <c r="J41" s="48"/>
      <c r="K41" s="48"/>
      <c r="L41" s="48"/>
      <c r="M41" s="48"/>
      <c r="N41" s="49"/>
    </row>
    <row r="42" spans="1:14" s="47" customFormat="1" ht="16" customHeight="1" x14ac:dyDescent="0.15">
      <c r="A42" s="50"/>
      <c r="B42" s="55"/>
      <c r="C42" s="55"/>
      <c r="D42" s="55" t="s">
        <v>108</v>
      </c>
      <c r="E42" s="56" t="s">
        <v>61</v>
      </c>
      <c r="F42" s="56">
        <v>2010</v>
      </c>
      <c r="G42" s="56" t="s">
        <v>48</v>
      </c>
      <c r="H42" s="56" t="s">
        <v>59</v>
      </c>
      <c r="I42" s="56" t="s">
        <v>78</v>
      </c>
      <c r="J42" s="56">
        <v>11</v>
      </c>
      <c r="K42" s="58">
        <v>106.36363636363637</v>
      </c>
      <c r="L42" s="58">
        <v>95.454545454545467</v>
      </c>
      <c r="M42" s="58">
        <v>84.545454545454561</v>
      </c>
      <c r="N42" s="58">
        <v>286.36363636363637</v>
      </c>
    </row>
    <row r="43" spans="1:14" s="47" customFormat="1" ht="16" customHeight="1" x14ac:dyDescent="0.15">
      <c r="A43" s="50"/>
      <c r="B43" s="59"/>
      <c r="C43" s="59"/>
      <c r="D43" s="55" t="s">
        <v>108</v>
      </c>
      <c r="E43" s="58" t="s">
        <v>47</v>
      </c>
      <c r="F43" s="64">
        <v>2008</v>
      </c>
      <c r="G43" s="64" t="s">
        <v>48</v>
      </c>
      <c r="H43" s="64" t="s">
        <v>45</v>
      </c>
      <c r="I43" s="143" t="s">
        <v>51</v>
      </c>
      <c r="J43" s="143">
        <v>8</v>
      </c>
      <c r="K43" s="61">
        <v>182.77777777777737</v>
      </c>
      <c r="L43" s="61">
        <v>140.39999999999998</v>
      </c>
      <c r="M43" s="61">
        <v>126.92307692307693</v>
      </c>
      <c r="N43" s="61">
        <v>450.10085470085426</v>
      </c>
    </row>
    <row r="44" spans="1:14" s="27" customFormat="1" ht="16" customHeight="1" x14ac:dyDescent="0.2">
      <c r="A44" s="50"/>
      <c r="B44" s="62"/>
      <c r="C44" s="62"/>
      <c r="D44" s="63" t="s">
        <v>108</v>
      </c>
      <c r="E44" s="56" t="s">
        <v>47</v>
      </c>
      <c r="F44" s="56">
        <v>2009</v>
      </c>
      <c r="G44" s="56" t="s">
        <v>48</v>
      </c>
      <c r="H44" s="56" t="s">
        <v>45</v>
      </c>
      <c r="I44" s="144" t="s">
        <v>68</v>
      </c>
      <c r="J44" s="144">
        <v>10</v>
      </c>
      <c r="K44" s="58">
        <v>154.99999999999955</v>
      </c>
      <c r="L44" s="58">
        <v>135</v>
      </c>
      <c r="M44" s="58">
        <v>131.53846153846155</v>
      </c>
      <c r="N44" s="58">
        <v>421.53846153846109</v>
      </c>
    </row>
    <row r="45" spans="1:14" s="47" customFormat="1" ht="16" customHeight="1" x14ac:dyDescent="0.15">
      <c r="A45" s="50"/>
      <c r="B45" s="62"/>
      <c r="C45" s="62"/>
      <c r="D45" s="63" t="s">
        <v>108</v>
      </c>
      <c r="E45" s="58" t="s">
        <v>89</v>
      </c>
      <c r="F45" s="56">
        <v>2008</v>
      </c>
      <c r="G45" s="145" t="s">
        <v>48</v>
      </c>
      <c r="H45" s="145" t="s">
        <v>45</v>
      </c>
      <c r="I45" s="145" t="s">
        <v>90</v>
      </c>
      <c r="J45" s="145">
        <v>11</v>
      </c>
      <c r="K45" s="58">
        <v>140.39999999999998</v>
      </c>
      <c r="L45" s="58">
        <v>140</v>
      </c>
      <c r="M45" s="58">
        <v>136.15384615384616</v>
      </c>
      <c r="N45" s="58">
        <v>416.55384615384617</v>
      </c>
    </row>
    <row r="46" spans="1:14" s="47" customFormat="1" ht="16" customHeight="1" x14ac:dyDescent="0.15">
      <c r="A46" s="50"/>
      <c r="B46" s="62"/>
      <c r="C46" s="62"/>
      <c r="D46" s="63"/>
      <c r="E46" s="64"/>
      <c r="F46" s="60"/>
      <c r="G46" s="60"/>
      <c r="H46" s="60"/>
      <c r="I46" s="60"/>
      <c r="J46" s="60"/>
      <c r="K46" s="61"/>
      <c r="L46" s="61"/>
      <c r="M46" s="61"/>
      <c r="N46" s="61"/>
    </row>
    <row r="47" spans="1:14" s="47" customFormat="1" ht="16" customHeight="1" x14ac:dyDescent="0.15">
      <c r="A47" s="50"/>
      <c r="B47" s="62"/>
      <c r="C47" s="62"/>
      <c r="D47" s="63"/>
      <c r="E47" s="56"/>
      <c r="F47" s="57"/>
      <c r="G47" s="57"/>
      <c r="H47" s="57"/>
      <c r="I47" s="57"/>
      <c r="J47" s="57"/>
      <c r="K47" s="58"/>
      <c r="L47" s="58"/>
      <c r="M47" s="58"/>
      <c r="N47" s="58"/>
    </row>
    <row r="48" spans="1:14" s="47" customFormat="1" ht="16" customHeight="1" x14ac:dyDescent="0.15">
      <c r="A48" s="50"/>
      <c r="B48" s="62"/>
      <c r="C48" s="62"/>
      <c r="D48" s="63"/>
      <c r="E48" s="56"/>
      <c r="F48" s="57"/>
      <c r="G48" s="57"/>
      <c r="H48" s="57"/>
      <c r="I48" s="57"/>
      <c r="J48" s="57"/>
      <c r="K48" s="58"/>
      <c r="L48" s="58"/>
      <c r="M48" s="58"/>
      <c r="N48" s="58"/>
    </row>
    <row r="49" spans="1:14" s="47" customFormat="1" ht="16" customHeight="1" x14ac:dyDescent="0.15">
      <c r="A49" s="50"/>
      <c r="B49" s="62"/>
      <c r="C49" s="62"/>
      <c r="D49" s="63"/>
      <c r="E49" s="64"/>
      <c r="F49" s="60"/>
      <c r="G49" s="60"/>
      <c r="H49" s="60"/>
      <c r="I49" s="60"/>
      <c r="J49" s="60"/>
      <c r="K49" s="61"/>
      <c r="L49" s="61"/>
      <c r="M49" s="61"/>
      <c r="N49" s="61"/>
    </row>
    <row r="50" spans="1:14" s="8" customFormat="1" x14ac:dyDescent="0.15">
      <c r="K50" s="8" t="s">
        <v>42</v>
      </c>
    </row>
    <row r="51" spans="1:14" x14ac:dyDescent="0.15">
      <c r="A51" s="2" t="s">
        <v>17</v>
      </c>
      <c r="D51" s="4"/>
    </row>
    <row r="53" spans="1:14" ht="25" x14ac:dyDescent="0.25">
      <c r="A53" s="12" t="s">
        <v>18</v>
      </c>
    </row>
    <row r="54" spans="1:14" x14ac:dyDescent="0.15">
      <c r="A54" s="11" t="s">
        <v>19</v>
      </c>
      <c r="B54" s="10">
        <v>12</v>
      </c>
      <c r="C54" s="10"/>
    </row>
    <row r="55" spans="1:14" s="13" customFormat="1" x14ac:dyDescent="0.15">
      <c r="A55" s="11" t="s">
        <v>20</v>
      </c>
      <c r="B55" s="10">
        <v>8</v>
      </c>
      <c r="C55" s="10"/>
      <c r="D55" s="7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 x14ac:dyDescent="0.15">
      <c r="A56" s="11" t="s">
        <v>21</v>
      </c>
      <c r="B56" s="14">
        <f>B54+B55</f>
        <v>20</v>
      </c>
      <c r="C56" s="14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15" x14ac:dyDescent="0.15">
      <c r="A57" s="11" t="s">
        <v>22</v>
      </c>
      <c r="B57" s="78" t="s">
        <v>39</v>
      </c>
      <c r="C57" s="78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5" x14ac:dyDescent="0.15">
      <c r="A58" s="11" t="s">
        <v>23</v>
      </c>
      <c r="B58" s="18">
        <v>0.5</v>
      </c>
      <c r="C58" s="18"/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s="13" customFormat="1" ht="15" x14ac:dyDescent="0.15">
      <c r="A59" s="11" t="s">
        <v>24</v>
      </c>
      <c r="B59" s="18">
        <f>1-B58</f>
        <v>0.5</v>
      </c>
      <c r="C59" s="18"/>
      <c r="D59" s="15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s="13" customFormat="1" ht="15" x14ac:dyDescent="0.15">
      <c r="A60" s="11" t="s">
        <v>40</v>
      </c>
      <c r="B60" s="19">
        <f>B56*B58</f>
        <v>10</v>
      </c>
      <c r="C60" s="19"/>
      <c r="D60" s="67" t="s">
        <v>109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5" x14ac:dyDescent="0.15">
      <c r="A61" s="11" t="s">
        <v>41</v>
      </c>
      <c r="B61" s="19">
        <f>B56*B59</f>
        <v>10</v>
      </c>
      <c r="C61" s="19"/>
      <c r="D61" s="67" t="s">
        <v>110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3" customHeight="1" x14ac:dyDescent="0.15">
      <c r="B62" s="20"/>
      <c r="C62" s="20"/>
    </row>
    <row r="63" spans="1:14" s="13" customFormat="1" x14ac:dyDescent="0.15">
      <c r="A63" s="3"/>
      <c r="B63" s="3"/>
      <c r="C63" s="3"/>
      <c r="D63" s="7"/>
      <c r="E63" s="3"/>
      <c r="F63" s="3"/>
      <c r="G63" s="3"/>
      <c r="H63" s="3"/>
      <c r="I63" s="3"/>
      <c r="J63" s="3"/>
      <c r="K63" s="3"/>
      <c r="L63" s="3"/>
      <c r="M63" s="3"/>
      <c r="N63" s="3"/>
    </row>
    <row r="82" spans="1:14" s="17" customFormat="1" ht="15" x14ac:dyDescent="0.15">
      <c r="A82" s="3"/>
      <c r="B82" s="3"/>
      <c r="C82" s="3"/>
      <c r="D82" s="7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s="17" customFormat="1" ht="15" x14ac:dyDescent="0.15">
      <c r="A83" s="3"/>
      <c r="B83" s="3"/>
      <c r="C83" s="3"/>
      <c r="D83" s="7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s="17" customFormat="1" ht="15" x14ac:dyDescent="0.15">
      <c r="A84" s="3"/>
      <c r="B84" s="3"/>
      <c r="C84" s="3"/>
      <c r="D84" s="7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s="17" customFormat="1" ht="15" x14ac:dyDescent="0.15">
      <c r="A85" s="3"/>
      <c r="B85" s="3"/>
      <c r="C85" s="3"/>
      <c r="D85" s="7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s="17" customFormat="1" ht="15" x14ac:dyDescent="0.15">
      <c r="A86" s="3"/>
      <c r="B86" s="3"/>
      <c r="C86" s="3"/>
      <c r="D86" s="7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s="17" customFormat="1" ht="15" x14ac:dyDescent="0.15">
      <c r="A87" s="3"/>
      <c r="B87" s="3"/>
      <c r="C87" s="3"/>
      <c r="D87" s="7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s="17" customFormat="1" ht="15" x14ac:dyDescent="0.15">
      <c r="A88" s="3"/>
      <c r="B88" s="3"/>
      <c r="C88" s="3"/>
      <c r="D88" s="7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s="17" customFormat="1" ht="15" x14ac:dyDescent="0.15">
      <c r="A89" s="3"/>
      <c r="B89" s="3"/>
      <c r="C89" s="3"/>
      <c r="D89" s="7"/>
      <c r="E89" s="3"/>
      <c r="F89" s="3"/>
      <c r="G89" s="3"/>
      <c r="H89" s="3"/>
      <c r="I89" s="3"/>
      <c r="J89" s="3"/>
      <c r="K89" s="3"/>
      <c r="L89" s="3"/>
      <c r="M89" s="3"/>
      <c r="N89" s="3"/>
    </row>
  </sheetData>
  <mergeCells count="17">
    <mergeCell ref="B34:N34"/>
    <mergeCell ref="A37:A38"/>
    <mergeCell ref="B38:N38"/>
    <mergeCell ref="A25:A27"/>
    <mergeCell ref="A35:A36"/>
    <mergeCell ref="A32:A34"/>
    <mergeCell ref="A28:A29"/>
    <mergeCell ref="K3:N3"/>
    <mergeCell ref="K17:N17"/>
    <mergeCell ref="A22:A24"/>
    <mergeCell ref="A5:A7"/>
    <mergeCell ref="A8:A10"/>
    <mergeCell ref="A19:A21"/>
    <mergeCell ref="A14:A15"/>
    <mergeCell ref="B13:N13"/>
    <mergeCell ref="B15:N15"/>
    <mergeCell ref="A11:A13"/>
  </mergeCells>
  <pageMargins left="0.75" right="0.75" top="1" bottom="1" header="0.5" footer="0.5"/>
  <pageSetup scale="48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385E8-35D6-5F4A-B327-256099C21425}">
  <dimension ref="A1:F26"/>
  <sheetViews>
    <sheetView workbookViewId="0">
      <selection activeCell="H11" sqref="H11"/>
    </sheetView>
  </sheetViews>
  <sheetFormatPr baseColWidth="10" defaultRowHeight="16" x14ac:dyDescent="0.2"/>
  <cols>
    <col min="1" max="1" width="15.83203125" style="7" customWidth="1"/>
    <col min="2" max="2" width="26.6640625" style="3" customWidth="1"/>
    <col min="3" max="3" width="31.5" style="3" customWidth="1"/>
    <col min="4" max="5" width="16.6640625" style="3" hidden="1" customWidth="1"/>
    <col min="6" max="6" width="13.33203125" style="3" customWidth="1"/>
  </cols>
  <sheetData>
    <row r="1" spans="1:6" ht="44" x14ac:dyDescent="0.4">
      <c r="A1" s="152" t="s">
        <v>112</v>
      </c>
      <c r="B1" s="21"/>
      <c r="C1" s="21"/>
      <c r="D1" s="21"/>
      <c r="E1" s="21"/>
      <c r="F1" s="21"/>
    </row>
    <row r="3" spans="1:6" x14ac:dyDescent="0.2">
      <c r="A3" s="26"/>
      <c r="B3" s="25"/>
      <c r="C3" s="25"/>
      <c r="D3" s="25"/>
      <c r="E3" s="25"/>
      <c r="F3" s="25"/>
    </row>
    <row r="4" spans="1:6" x14ac:dyDescent="0.2">
      <c r="A4" s="29" t="s">
        <v>1</v>
      </c>
      <c r="B4" s="28" t="s">
        <v>4</v>
      </c>
      <c r="C4" s="51" t="s">
        <v>2</v>
      </c>
      <c r="D4" s="28"/>
      <c r="E4" s="28"/>
      <c r="F4" s="31" t="s">
        <v>119</v>
      </c>
    </row>
    <row r="5" spans="1:6" x14ac:dyDescent="0.2">
      <c r="A5" s="63">
        <v>1</v>
      </c>
      <c r="B5" s="56" t="s">
        <v>71</v>
      </c>
      <c r="C5" s="58" t="s">
        <v>70</v>
      </c>
      <c r="D5" s="56">
        <v>2007</v>
      </c>
      <c r="E5" s="56" t="s">
        <v>44</v>
      </c>
      <c r="F5" s="56" t="s">
        <v>113</v>
      </c>
    </row>
    <row r="6" spans="1:6" x14ac:dyDescent="0.2">
      <c r="A6" s="63">
        <v>2</v>
      </c>
      <c r="B6" s="56" t="s">
        <v>73</v>
      </c>
      <c r="C6" s="58" t="s">
        <v>116</v>
      </c>
      <c r="D6" s="56">
        <v>2007</v>
      </c>
      <c r="E6" s="56" t="s">
        <v>44</v>
      </c>
      <c r="F6" s="56" t="s">
        <v>113</v>
      </c>
    </row>
    <row r="7" spans="1:6" x14ac:dyDescent="0.2">
      <c r="A7" s="55">
        <v>3</v>
      </c>
      <c r="B7" s="56" t="s">
        <v>74</v>
      </c>
      <c r="C7" s="58" t="s">
        <v>70</v>
      </c>
      <c r="D7" s="56">
        <v>2006</v>
      </c>
      <c r="E7" s="56" t="s">
        <v>44</v>
      </c>
      <c r="F7" s="56" t="s">
        <v>113</v>
      </c>
    </row>
    <row r="8" spans="1:6" x14ac:dyDescent="0.2">
      <c r="A8" s="146">
        <v>4</v>
      </c>
      <c r="B8" s="149" t="s">
        <v>76</v>
      </c>
      <c r="C8" s="147" t="s">
        <v>116</v>
      </c>
      <c r="D8" s="148">
        <v>2009</v>
      </c>
      <c r="E8" s="148" t="s">
        <v>44</v>
      </c>
      <c r="F8" s="148" t="s">
        <v>114</v>
      </c>
    </row>
    <row r="9" spans="1:6" x14ac:dyDescent="0.2">
      <c r="A9" s="146">
        <v>5</v>
      </c>
      <c r="B9" s="149" t="s">
        <v>79</v>
      </c>
      <c r="C9" s="150" t="s">
        <v>63</v>
      </c>
      <c r="D9" s="149">
        <v>2008</v>
      </c>
      <c r="E9" s="149" t="s">
        <v>48</v>
      </c>
      <c r="F9" s="149" t="s">
        <v>114</v>
      </c>
    </row>
    <row r="10" spans="1:6" x14ac:dyDescent="0.2">
      <c r="A10" s="139">
        <v>6</v>
      </c>
      <c r="B10" s="112" t="s">
        <v>80</v>
      </c>
      <c r="C10" s="111" t="s">
        <v>63</v>
      </c>
      <c r="D10" s="112">
        <v>2010</v>
      </c>
      <c r="E10" s="112" t="s">
        <v>48</v>
      </c>
      <c r="F10" s="112" t="s">
        <v>115</v>
      </c>
    </row>
    <row r="11" spans="1:6" x14ac:dyDescent="0.2">
      <c r="A11" s="139">
        <v>7</v>
      </c>
      <c r="B11" s="112" t="s">
        <v>77</v>
      </c>
      <c r="C11" s="111" t="s">
        <v>61</v>
      </c>
      <c r="D11" s="112">
        <v>2010</v>
      </c>
      <c r="E11" s="112" t="s">
        <v>48</v>
      </c>
      <c r="F11" s="112" t="s">
        <v>115</v>
      </c>
    </row>
    <row r="12" spans="1:6" x14ac:dyDescent="0.2">
      <c r="A12" s="139">
        <v>8</v>
      </c>
      <c r="B12" s="112" t="s">
        <v>81</v>
      </c>
      <c r="C12" s="111" t="s">
        <v>61</v>
      </c>
      <c r="D12" s="112">
        <v>2012</v>
      </c>
      <c r="E12" s="112" t="s">
        <v>48</v>
      </c>
      <c r="F12" s="112" t="s">
        <v>115</v>
      </c>
    </row>
    <row r="13" spans="1:6" x14ac:dyDescent="0.2">
      <c r="A13" s="139">
        <v>9</v>
      </c>
      <c r="B13" s="112" t="s">
        <v>82</v>
      </c>
      <c r="C13" s="140" t="s">
        <v>61</v>
      </c>
      <c r="D13" s="140">
        <v>2010</v>
      </c>
      <c r="E13" s="140" t="s">
        <v>48</v>
      </c>
      <c r="F13" s="140" t="s">
        <v>115</v>
      </c>
    </row>
    <row r="14" spans="1:6" x14ac:dyDescent="0.2">
      <c r="A14" s="44"/>
      <c r="B14" s="45"/>
      <c r="C14" s="25"/>
      <c r="D14" s="25"/>
      <c r="E14" s="25"/>
      <c r="F14" s="25"/>
    </row>
    <row r="15" spans="1:6" x14ac:dyDescent="0.2">
      <c r="A15" s="29" t="s">
        <v>1</v>
      </c>
      <c r="B15" s="28" t="s">
        <v>4</v>
      </c>
      <c r="C15" s="51" t="s">
        <v>2</v>
      </c>
      <c r="D15" s="28" t="s">
        <v>3</v>
      </c>
      <c r="E15" s="28"/>
      <c r="F15" s="28" t="s">
        <v>118</v>
      </c>
    </row>
    <row r="16" spans="1:6" x14ac:dyDescent="0.2">
      <c r="A16" s="63">
        <v>10</v>
      </c>
      <c r="B16" s="56" t="s">
        <v>53</v>
      </c>
      <c r="C16" s="61" t="s">
        <v>117</v>
      </c>
      <c r="D16" s="64">
        <v>2007</v>
      </c>
      <c r="E16" s="64" t="s">
        <v>44</v>
      </c>
      <c r="F16" s="64" t="s">
        <v>120</v>
      </c>
    </row>
    <row r="17" spans="1:6" x14ac:dyDescent="0.2">
      <c r="A17" s="63">
        <v>11</v>
      </c>
      <c r="B17" s="56" t="s">
        <v>56</v>
      </c>
      <c r="C17" s="61" t="s">
        <v>116</v>
      </c>
      <c r="D17" s="64">
        <v>2007</v>
      </c>
      <c r="E17" s="64" t="s">
        <v>44</v>
      </c>
      <c r="F17" s="64" t="s">
        <v>120</v>
      </c>
    </row>
    <row r="18" spans="1:6" x14ac:dyDescent="0.2">
      <c r="A18" s="55">
        <v>12</v>
      </c>
      <c r="B18" s="56" t="s">
        <v>55</v>
      </c>
      <c r="C18" s="58" t="s">
        <v>116</v>
      </c>
      <c r="D18" s="56">
        <v>2007</v>
      </c>
      <c r="E18" s="56" t="s">
        <v>48</v>
      </c>
      <c r="F18" s="56" t="s">
        <v>120</v>
      </c>
    </row>
    <row r="19" spans="1:6" x14ac:dyDescent="0.2">
      <c r="A19" s="55">
        <v>13</v>
      </c>
      <c r="B19" s="56" t="s">
        <v>58</v>
      </c>
      <c r="C19" s="64" t="s">
        <v>61</v>
      </c>
      <c r="D19" s="64">
        <v>2007</v>
      </c>
      <c r="E19" s="64" t="s">
        <v>48</v>
      </c>
      <c r="F19" s="64" t="s">
        <v>120</v>
      </c>
    </row>
    <row r="20" spans="1:6" x14ac:dyDescent="0.2">
      <c r="A20" s="146">
        <v>14</v>
      </c>
      <c r="B20" s="149" t="s">
        <v>46</v>
      </c>
      <c r="C20" s="150" t="s">
        <v>116</v>
      </c>
      <c r="D20" s="149">
        <v>2008</v>
      </c>
      <c r="E20" s="149" t="s">
        <v>44</v>
      </c>
      <c r="F20" s="149" t="s">
        <v>121</v>
      </c>
    </row>
    <row r="21" spans="1:6" x14ac:dyDescent="0.2">
      <c r="A21" s="146">
        <v>15</v>
      </c>
      <c r="B21" s="149" t="s">
        <v>49</v>
      </c>
      <c r="C21" s="150" t="s">
        <v>117</v>
      </c>
      <c r="D21" s="149">
        <v>2009</v>
      </c>
      <c r="E21" s="149" t="s">
        <v>48</v>
      </c>
      <c r="F21" s="149" t="s">
        <v>121</v>
      </c>
    </row>
    <row r="22" spans="1:6" x14ac:dyDescent="0.2">
      <c r="A22" s="151">
        <v>16</v>
      </c>
      <c r="B22" s="149" t="s">
        <v>50</v>
      </c>
      <c r="C22" s="150" t="s">
        <v>117</v>
      </c>
      <c r="D22" s="149">
        <v>2008</v>
      </c>
      <c r="E22" s="149" t="s">
        <v>44</v>
      </c>
      <c r="F22" s="149" t="s">
        <v>121</v>
      </c>
    </row>
    <row r="23" spans="1:6" x14ac:dyDescent="0.2">
      <c r="A23" s="151">
        <v>17</v>
      </c>
      <c r="B23" s="149" t="s">
        <v>93</v>
      </c>
      <c r="C23" s="148" t="s">
        <v>63</v>
      </c>
      <c r="D23" s="148">
        <v>2008</v>
      </c>
      <c r="E23" s="148" t="s">
        <v>48</v>
      </c>
      <c r="F23" s="148" t="s">
        <v>121</v>
      </c>
    </row>
    <row r="24" spans="1:6" x14ac:dyDescent="0.2">
      <c r="A24" s="139">
        <v>18</v>
      </c>
      <c r="B24" s="112" t="s">
        <v>60</v>
      </c>
      <c r="C24" s="111" t="s">
        <v>117</v>
      </c>
      <c r="D24" s="112">
        <v>2010</v>
      </c>
      <c r="E24" s="112" t="s">
        <v>48</v>
      </c>
      <c r="F24" s="112" t="s">
        <v>122</v>
      </c>
    </row>
    <row r="25" spans="1:6" x14ac:dyDescent="0.2">
      <c r="A25" s="139">
        <v>19</v>
      </c>
      <c r="B25" s="112" t="s">
        <v>85</v>
      </c>
      <c r="C25" s="111" t="s">
        <v>84</v>
      </c>
      <c r="D25" s="112">
        <v>2010</v>
      </c>
      <c r="E25" s="112" t="s">
        <v>48</v>
      </c>
      <c r="F25" s="112" t="s">
        <v>122</v>
      </c>
    </row>
    <row r="26" spans="1:6" x14ac:dyDescent="0.2">
      <c r="A26" s="137">
        <v>20</v>
      </c>
      <c r="B26" s="140" t="s">
        <v>62</v>
      </c>
      <c r="C26" s="140" t="s">
        <v>61</v>
      </c>
      <c r="D26" s="140">
        <v>2010</v>
      </c>
      <c r="E26" s="140" t="s">
        <v>48</v>
      </c>
      <c r="F26" s="140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MO-DM-AE Spots</vt:lpstr>
      <vt:lpstr>List for FC</vt:lpstr>
      <vt:lpstr>'MO-DM-AE Spots'!Print_Area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 Budd</dc:creator>
  <cp:lastModifiedBy>Heather Ross McManus</cp:lastModifiedBy>
  <dcterms:created xsi:type="dcterms:W3CDTF">2023-03-03T14:00:10Z</dcterms:created>
  <dcterms:modified xsi:type="dcterms:W3CDTF">2024-03-13T23:27:26Z</dcterms:modified>
</cp:coreProperties>
</file>